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2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<sst xmlns="http://schemas.openxmlformats.org/spreadsheetml/2006/main" count="101" uniqueCount="67">
  <si>
    <t>1.</t>
  </si>
  <si>
    <t>2.</t>
  </si>
  <si>
    <t>3.</t>
  </si>
  <si>
    <t>Плановое значение</t>
  </si>
  <si>
    <t>Отклонение</t>
  </si>
  <si>
    <t>Относит., %</t>
  </si>
  <si>
    <t xml:space="preserve">Анализ </t>
  </si>
  <si>
    <t>объемов финансирования мероприятий</t>
  </si>
  <si>
    <t>долгосрочных целевых программ</t>
  </si>
  <si>
    <t xml:space="preserve">№ п/п </t>
  </si>
  <si>
    <t>Наименование и задачи мероприятия</t>
  </si>
  <si>
    <t>Источник финансирования</t>
  </si>
  <si>
    <t>Объем финансирования, тыс. руб.</t>
  </si>
  <si>
    <t>Фактическое значение</t>
  </si>
  <si>
    <t>Абсолют., (тыс.руб.) +/-</t>
  </si>
  <si>
    <t>Исполнитель мероприятия</t>
  </si>
  <si>
    <t>1.2.</t>
  </si>
  <si>
    <t>1.3.</t>
  </si>
  <si>
    <t>1.4.</t>
  </si>
  <si>
    <t>4.1.</t>
  </si>
  <si>
    <t>2.1.</t>
  </si>
  <si>
    <t>3.1.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</si>
  <si>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</si>
  <si>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</si>
  <si>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</si>
  <si>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 xml:space="preserve"> 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</si>
  <si>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</si>
  <si>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3.2.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</si>
  <si>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</si>
  <si>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Итого по программе</t>
  </si>
  <si>
    <t>областной бюджет</t>
  </si>
  <si>
    <t>федеральный бюджет</t>
  </si>
  <si>
    <t>Привлеченные средства</t>
  </si>
  <si>
    <t>Справочно</t>
  </si>
  <si>
    <t>Капитальные расходы</t>
  </si>
  <si>
    <t>бюджет района</t>
  </si>
  <si>
    <t>В том числе:</t>
  </si>
  <si>
    <t>Организация ритуальных услуг и содержание мест захоронения</t>
  </si>
  <si>
    <t>Администрация СП село Троицкое</t>
  </si>
  <si>
    <t>районный бюджет</t>
  </si>
  <si>
    <t>«Управление имущественным комплексом СП село Троицкое</t>
  </si>
  <si>
    <t>Териториальное планирование СП с. Троицкое</t>
  </si>
  <si>
    <t>местный бюджет</t>
  </si>
  <si>
    <t>3.3.</t>
  </si>
  <si>
    <t>1.1.</t>
  </si>
  <si>
    <t>2.2.</t>
  </si>
  <si>
    <t>5.1.</t>
  </si>
  <si>
    <t>6.1.</t>
  </si>
  <si>
    <t>Развитие мер социальной поддержки отдельных категорий граждан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</si>
  <si>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№13-ОЗ"</t>
  </si>
  <si>
    <t xml:space="preserve">бюджет поселения </t>
  </si>
  <si>
    <t>Реализация мероприятий подпрограммы "Устойчивое развитие сельских территорий"</t>
  </si>
  <si>
    <t>Программа «Безопасность жизнедеятельности на территории МО СП деревня Тростье"</t>
  </si>
  <si>
    <t>Программа «Развитие дорожного хозяйства в МО СП деревня Тростье"</t>
  </si>
  <si>
    <t>"Совершенствование и развитие сети автомобильных дорог в муниципальном образовании сельское поселение деревня Тростье"</t>
  </si>
  <si>
    <t xml:space="preserve"> "Совершенствование и развитие сети автомобильных дорог в муниципальном образовании сельское поселение деревня Тростье"</t>
  </si>
  <si>
    <t xml:space="preserve"> Программа «Благоустройство МО СП деревня Тростье»</t>
  </si>
  <si>
    <t>3.4.</t>
  </si>
  <si>
    <t>Программа "Социальная поддержка граждан СП дервня Тростье"</t>
  </si>
  <si>
    <t xml:space="preserve"> Программа «Обеспечение доступным и комфортным жильем и коммунальными услугами населения СП деревеня Тростье».</t>
  </si>
  <si>
    <t>5.2.</t>
  </si>
  <si>
    <t>Администрация сельского поселения деревня Тростье</t>
  </si>
  <si>
    <t xml:space="preserve"> Программа "Развитие культуры в муниципальном образовании сельское поселение деревня Тростье деревня Тростье"</t>
  </si>
  <si>
    <t xml:space="preserve">Мероприятия в области развития культуры </t>
  </si>
  <si>
    <t>МО СП деревня Тростье за 2021 год</t>
  </si>
  <si>
    <t>Мероприятия по благоустройству МО СП деревня Тростье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</si>
  <si>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комунальных отходов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</si>
</sst>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3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 wrapText="1"/>
    </xf>
    <xf numFmtId="172" fontId="0" fillId="0" borderId="0" xfId="0" applyNumberFormat="1" applyAlignment="1">
      <alignment/>
    </xf>
    <xf numFmtId="0" fontId="3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SheetLayoutView="100" zoomScalePageLayoutView="0" workbookViewId="0" topLeftCell="A1">
      <selection activeCell="H38" sqref="H38"/>
    </sheetView>
  </sheetViews>
  <sheetFormatPr defaultColWidth="9.140625" defaultRowHeight="15"/>
  <cols>
    <col min="1" max="1" width="6.7109375" style="0" customWidth="1"/>
    <col min="2" max="2" width="59.421875" style="0" customWidth="1"/>
    <col min="3" max="3" width="22.00390625" style="0" customWidth="1"/>
    <col min="4" max="4" width="12.00390625" style="0" customWidth="1"/>
    <col min="5" max="5" width="15.00390625" style="0" customWidth="1"/>
    <col min="6" max="6" width="12.421875" style="0" customWidth="1"/>
    <col min="7" max="7" width="10.7109375" style="0" customWidth="1"/>
    <col min="8" max="8" width="18.57421875" style="0" customWidth="1"/>
  </cols>
  <sheetData>
    <row r="1" spans="1:8" ht="18">
      <c r="A1" s="25" t="s">
        <v>6</v>
      </c>
      <c r="B1" s="25"/>
      <c r="C1" s="25"/>
      <c r="D1" s="25"/>
      <c r="E1" s="25"/>
      <c r="F1" s="25"/>
      <c r="G1" s="25"/>
      <c r="H1" s="25"/>
    </row>
    <row r="2" spans="1:8" ht="18">
      <c r="A2" s="25" t="s">
        <v>7</v>
      </c>
      <c r="B2" s="25"/>
      <c r="C2" s="25"/>
      <c r="D2" s="25"/>
      <c r="E2" s="25"/>
      <c r="F2" s="25"/>
      <c r="G2" s="25"/>
      <c r="H2" s="25"/>
    </row>
    <row r="3" spans="1:8" ht="18">
      <c r="A3" s="25" t="s">
        <v>8</v>
      </c>
      <c r="B3" s="25"/>
      <c r="C3" s="25"/>
      <c r="D3" s="25"/>
      <c r="E3" s="25"/>
      <c r="F3" s="25"/>
      <c r="G3" s="25"/>
      <c r="H3" s="25"/>
    </row>
    <row r="4" spans="1:8" ht="18">
      <c r="A4" s="26" t="s">
        <v>64</v>
      </c>
      <c r="B4" s="26"/>
      <c r="C4" s="26"/>
      <c r="D4" s="26"/>
      <c r="E4" s="26"/>
      <c r="F4" s="26"/>
      <c r="G4" s="26"/>
      <c r="H4" s="26"/>
    </row>
    <row r="5" spans="1:8" ht="14.25" customHeight="1">
      <c r="A5" s="22" t="s">
        <v>9</v>
      </c>
      <c r="B5" s="22" t="s">
        <v>10</v>
      </c>
      <c r="C5" s="22" t="s">
        <v>11</v>
      </c>
      <c r="D5" s="22" t="s">
        <v>12</v>
      </c>
      <c r="E5" s="22"/>
      <c r="F5" s="22"/>
      <c r="G5" s="22"/>
      <c r="H5" s="22" t="s">
        <v>15</v>
      </c>
    </row>
    <row r="6" spans="1:8" ht="15">
      <c r="A6" s="22"/>
      <c r="B6" s="22"/>
      <c r="C6" s="22"/>
      <c r="D6" s="22" t="s">
        <v>3</v>
      </c>
      <c r="E6" s="22" t="s">
        <v>13</v>
      </c>
      <c r="F6" s="22" t="s">
        <v>4</v>
      </c>
      <c r="G6" s="22"/>
      <c r="H6" s="22"/>
    </row>
    <row r="7" spans="1:8" ht="51" customHeight="1">
      <c r="A7" s="22"/>
      <c r="B7" s="22"/>
      <c r="C7" s="22"/>
      <c r="D7" s="22"/>
      <c r="E7" s="22"/>
      <c r="F7" s="17" t="s">
        <v>14</v>
      </c>
      <c r="G7" s="17" t="s">
        <v>5</v>
      </c>
      <c r="H7" s="22"/>
    </row>
    <row r="8" spans="1:8" ht="27.75">
      <c r="A8" s="3" t="s">
        <v>0</v>
      </c>
      <c r="B8" s="4" t="s">
        <v>52</v>
      </c>
      <c r="C8" s="18"/>
      <c r="D8" s="5">
        <v>816.7</v>
      </c>
      <c r="E8" s="5">
        <f>E9+E10+E11+E12</f>
        <v>0</v>
      </c>
      <c r="F8" s="5">
        <v>799.6</v>
      </c>
      <c r="G8" s="5">
        <v>97.9</v>
      </c>
      <c r="H8" s="14"/>
    </row>
    <row r="9" spans="1:8" ht="55.5">
      <c r="A9" s="6" t="s">
        <v>44</v>
      </c>
      <c r="B9" s="2" t="s">
        <v>22</v>
      </c>
      <c r="C9" s="19" t="s">
        <v>39</v>
      </c>
      <c r="D9" s="7">
        <v>1</v>
      </c>
      <c r="E9" s="7">
        <v>0</v>
      </c>
      <c r="F9" s="7">
        <f aca="true" t="shared" si="0" ref="F9:F14">D9-E9</f>
        <v>1</v>
      </c>
      <c r="G9" s="7">
        <f aca="true" t="shared" si="1" ref="G8:G14">F9*100/D9</f>
        <v>100</v>
      </c>
      <c r="H9" s="14" t="s">
        <v>61</v>
      </c>
    </row>
    <row r="10" spans="1:8" ht="55.5">
      <c r="A10" s="6" t="s">
        <v>16</v>
      </c>
      <c r="B10" s="2" t="s">
        <v>23</v>
      </c>
      <c r="C10" s="19" t="s">
        <v>39</v>
      </c>
      <c r="D10" s="7">
        <v>1</v>
      </c>
      <c r="E10" s="7">
        <v>0</v>
      </c>
      <c r="F10" s="7">
        <v>0</v>
      </c>
      <c r="G10" s="7">
        <f t="shared" si="1"/>
        <v>0</v>
      </c>
      <c r="H10" s="14" t="s">
        <v>61</v>
      </c>
    </row>
    <row r="11" spans="1:8" ht="58.5" customHeight="1">
      <c r="A11" s="6" t="s">
        <v>17</v>
      </c>
      <c r="B11" s="2" t="s">
        <v>24</v>
      </c>
      <c r="C11" s="19" t="s">
        <v>39</v>
      </c>
      <c r="D11" s="7">
        <v>1</v>
      </c>
      <c r="E11" s="7">
        <v>0</v>
      </c>
      <c r="F11" s="7">
        <v>0</v>
      </c>
      <c r="G11" s="7">
        <f t="shared" si="1"/>
        <v>0</v>
      </c>
      <c r="H11" s="14" t="s">
        <v>61</v>
      </c>
    </row>
    <row r="12" spans="1:8" ht="55.5">
      <c r="A12" s="6" t="s">
        <v>18</v>
      </c>
      <c r="B12" s="2" t="s">
        <v>25</v>
      </c>
      <c r="C12" s="19" t="s">
        <v>39</v>
      </c>
      <c r="D12" s="7">
        <v>1</v>
      </c>
      <c r="E12" s="7">
        <v>0</v>
      </c>
      <c r="F12" s="7">
        <v>0</v>
      </c>
      <c r="G12" s="7">
        <f t="shared" si="1"/>
        <v>0</v>
      </c>
      <c r="H12" s="14" t="s">
        <v>61</v>
      </c>
    </row>
    <row r="13" spans="1:8" s="12" customFormat="1" ht="27.75" customHeight="1">
      <c r="A13" s="3" t="s">
        <v>1</v>
      </c>
      <c r="B13" s="4" t="s">
        <v>53</v>
      </c>
      <c r="C13" s="18"/>
      <c r="D13" s="5">
        <v>1863.7</v>
      </c>
      <c r="E13" s="5">
        <v>753.5</v>
      </c>
      <c r="F13" s="5">
        <v>753.5</v>
      </c>
      <c r="G13" s="5">
        <f t="shared" si="1"/>
        <v>40.430326769329824</v>
      </c>
      <c r="H13" s="14"/>
    </row>
    <row r="14" spans="1:8" ht="33" customHeight="1">
      <c r="A14" s="9" t="s">
        <v>20</v>
      </c>
      <c r="B14" s="2" t="s">
        <v>54</v>
      </c>
      <c r="C14" s="19" t="s">
        <v>42</v>
      </c>
      <c r="D14" s="7">
        <v>1863.7</v>
      </c>
      <c r="E14" s="7">
        <v>753.5</v>
      </c>
      <c r="F14" s="7">
        <v>753.5</v>
      </c>
      <c r="G14" s="7">
        <f t="shared" si="1"/>
        <v>40.430326769329824</v>
      </c>
      <c r="H14" s="14" t="s">
        <v>61</v>
      </c>
    </row>
    <row r="15" spans="1:8" s="12" customFormat="1" ht="14.25" hidden="1">
      <c r="A15" s="10" t="s">
        <v>2</v>
      </c>
      <c r="B15" s="4" t="s">
        <v>40</v>
      </c>
      <c r="C15" s="18"/>
      <c r="D15" s="5">
        <f>D16+D17</f>
        <v>0</v>
      </c>
      <c r="E15" s="5">
        <v>0</v>
      </c>
      <c r="F15" s="5">
        <v>0</v>
      </c>
      <c r="G15" s="5">
        <v>0</v>
      </c>
      <c r="H15" s="14"/>
    </row>
    <row r="16" spans="1:8" ht="287.25" customHeight="1" hidden="1">
      <c r="A16" s="9" t="s">
        <v>21</v>
      </c>
      <c r="B16" s="2" t="s">
        <v>26</v>
      </c>
      <c r="C16" s="19" t="s">
        <v>39</v>
      </c>
      <c r="D16" s="7">
        <v>0</v>
      </c>
      <c r="E16" s="7">
        <v>0</v>
      </c>
      <c r="F16" s="7">
        <f aca="true" t="shared" si="2" ref="F16:F24">D16-E16</f>
        <v>0</v>
      </c>
      <c r="G16" s="7">
        <v>0</v>
      </c>
      <c r="H16" s="14" t="s">
        <v>38</v>
      </c>
    </row>
    <row r="17" spans="1:8" ht="27.75" customHeight="1" hidden="1">
      <c r="A17" s="9" t="s">
        <v>27</v>
      </c>
      <c r="B17" s="2" t="s">
        <v>41</v>
      </c>
      <c r="C17" s="19" t="s">
        <v>42</v>
      </c>
      <c r="D17" s="7">
        <v>0</v>
      </c>
      <c r="E17" s="7">
        <v>0</v>
      </c>
      <c r="F17" s="7">
        <f t="shared" si="2"/>
        <v>0</v>
      </c>
      <c r="G17" s="7">
        <v>0</v>
      </c>
      <c r="H17" s="14" t="s">
        <v>38</v>
      </c>
    </row>
    <row r="18" spans="1:8" ht="30" customHeight="1">
      <c r="A18" s="9" t="s">
        <v>45</v>
      </c>
      <c r="B18" s="2" t="s">
        <v>55</v>
      </c>
      <c r="C18" s="19" t="s">
        <v>39</v>
      </c>
      <c r="D18" s="7">
        <v>0</v>
      </c>
      <c r="E18" s="7">
        <v>0</v>
      </c>
      <c r="F18" s="7">
        <f t="shared" si="2"/>
        <v>0</v>
      </c>
      <c r="G18" s="7">
        <v>0</v>
      </c>
      <c r="H18" s="14" t="s">
        <v>61</v>
      </c>
    </row>
    <row r="19" spans="1:8" s="12" customFormat="1" ht="55.5">
      <c r="A19" s="10">
        <v>3</v>
      </c>
      <c r="B19" s="4" t="s">
        <v>56</v>
      </c>
      <c r="C19" s="18"/>
      <c r="D19" s="5">
        <v>2618.1</v>
      </c>
      <c r="E19" s="5">
        <v>2617.6</v>
      </c>
      <c r="F19" s="5">
        <v>2617.6</v>
      </c>
      <c r="G19" s="5">
        <f>F19*100/D19</f>
        <v>99.98090218097094</v>
      </c>
      <c r="H19" s="14" t="s">
        <v>61</v>
      </c>
    </row>
    <row r="20" spans="1:8" ht="55.5">
      <c r="A20" s="9" t="s">
        <v>21</v>
      </c>
      <c r="B20" s="2" t="s">
        <v>65</v>
      </c>
      <c r="C20" s="19" t="s">
        <v>42</v>
      </c>
      <c r="D20" s="7">
        <v>2618.1</v>
      </c>
      <c r="E20" s="7">
        <v>2617.6</v>
      </c>
      <c r="F20" s="7">
        <v>2617.6</v>
      </c>
      <c r="G20" s="7">
        <f>F20*100/D20</f>
        <v>99.98090218097094</v>
      </c>
      <c r="H20" s="14" t="s">
        <v>61</v>
      </c>
    </row>
    <row r="21" spans="1:8" ht="32.25" customHeight="1">
      <c r="A21" s="9" t="s">
        <v>27</v>
      </c>
      <c r="B21" s="2" t="s">
        <v>66</v>
      </c>
      <c r="C21" s="19" t="s">
        <v>39</v>
      </c>
      <c r="D21" s="7">
        <v>218.6</v>
      </c>
      <c r="E21" s="7">
        <v>218.6</v>
      </c>
      <c r="F21" s="7">
        <v>218.6</v>
      </c>
      <c r="G21" s="7">
        <f>F21*100/D21</f>
        <v>100</v>
      </c>
      <c r="H21" s="14" t="s">
        <v>61</v>
      </c>
    </row>
    <row r="22" spans="1:8" ht="32.25" customHeight="1">
      <c r="A22" s="9" t="s">
        <v>43</v>
      </c>
      <c r="B22" s="2" t="s">
        <v>37</v>
      </c>
      <c r="C22" s="19" t="s">
        <v>39</v>
      </c>
      <c r="D22" s="7">
        <v>168</v>
      </c>
      <c r="E22" s="7">
        <v>168</v>
      </c>
      <c r="F22" s="7">
        <v>168</v>
      </c>
      <c r="G22" s="7">
        <f>F22*100/D22</f>
        <v>100</v>
      </c>
      <c r="H22" s="14" t="s">
        <v>61</v>
      </c>
    </row>
    <row r="23" spans="1:8" ht="32.25" customHeight="1">
      <c r="A23" s="9" t="s">
        <v>57</v>
      </c>
      <c r="B23" s="2" t="s">
        <v>51</v>
      </c>
      <c r="C23" s="19" t="s">
        <v>42</v>
      </c>
      <c r="D23" s="7">
        <v>168</v>
      </c>
      <c r="E23" s="7">
        <v>168</v>
      </c>
      <c r="F23" s="7">
        <v>168</v>
      </c>
      <c r="G23" s="7">
        <f>F23*100/D23</f>
        <v>100</v>
      </c>
      <c r="H23" s="14" t="s">
        <v>61</v>
      </c>
    </row>
    <row r="24" spans="1:8" ht="28.5" customHeight="1">
      <c r="A24" s="10">
        <v>4</v>
      </c>
      <c r="B24" s="4" t="s">
        <v>62</v>
      </c>
      <c r="C24" s="18"/>
      <c r="D24" s="5">
        <v>1159.1</v>
      </c>
      <c r="E24" s="5">
        <v>1117.4</v>
      </c>
      <c r="F24" s="5">
        <v>1117.4</v>
      </c>
      <c r="G24" s="5">
        <f aca="true" t="shared" si="3" ref="G24:G31">F24*100/D24</f>
        <v>96.40238115779486</v>
      </c>
      <c r="H24" s="20" t="s">
        <v>61</v>
      </c>
    </row>
    <row r="25" spans="1:8" ht="28.5" customHeight="1">
      <c r="A25" s="9" t="s">
        <v>19</v>
      </c>
      <c r="B25" s="2" t="s">
        <v>63</v>
      </c>
      <c r="C25" s="19" t="s">
        <v>42</v>
      </c>
      <c r="D25" s="7">
        <v>383.4</v>
      </c>
      <c r="E25" s="7">
        <v>372.7</v>
      </c>
      <c r="F25" s="7">
        <v>372.7</v>
      </c>
      <c r="G25" s="7">
        <v>96.4</v>
      </c>
      <c r="H25" s="14" t="s">
        <v>61</v>
      </c>
    </row>
    <row r="26" spans="1:8" ht="28.5" customHeight="1">
      <c r="A26" s="21">
        <v>5</v>
      </c>
      <c r="B26" s="16" t="s">
        <v>58</v>
      </c>
      <c r="C26" s="4"/>
      <c r="D26" s="11">
        <v>434.4</v>
      </c>
      <c r="E26" s="11">
        <v>434.1</v>
      </c>
      <c r="F26" s="5">
        <v>434.4</v>
      </c>
      <c r="G26" s="5">
        <f t="shared" si="3"/>
        <v>100</v>
      </c>
      <c r="H26" s="14" t="s">
        <v>61</v>
      </c>
    </row>
    <row r="27" spans="1:8" ht="28.5" customHeight="1">
      <c r="A27" s="9" t="s">
        <v>46</v>
      </c>
      <c r="B27" s="2" t="s">
        <v>48</v>
      </c>
      <c r="C27" s="19" t="s">
        <v>42</v>
      </c>
      <c r="D27" s="8">
        <v>434.4</v>
      </c>
      <c r="E27" s="8">
        <v>434.4</v>
      </c>
      <c r="F27" s="7">
        <v>434.4</v>
      </c>
      <c r="G27" s="7">
        <f t="shared" si="3"/>
        <v>100</v>
      </c>
      <c r="H27" s="14" t="s">
        <v>61</v>
      </c>
    </row>
    <row r="28" spans="1:8" ht="44.25" customHeight="1">
      <c r="A28" s="9" t="s">
        <v>60</v>
      </c>
      <c r="B28" s="2" t="s">
        <v>49</v>
      </c>
      <c r="C28" s="19" t="s">
        <v>42</v>
      </c>
      <c r="D28" s="8">
        <v>50.2</v>
      </c>
      <c r="E28" s="8">
        <v>50.2</v>
      </c>
      <c r="F28" s="7">
        <v>50.2</v>
      </c>
      <c r="G28" s="7">
        <v>100</v>
      </c>
      <c r="H28" s="14" t="s">
        <v>61</v>
      </c>
    </row>
    <row r="29" spans="1:8" s="12" customFormat="1" ht="55.5">
      <c r="A29" s="21">
        <v>6</v>
      </c>
      <c r="B29" s="16" t="s">
        <v>59</v>
      </c>
      <c r="C29" s="4"/>
      <c r="D29" s="11">
        <v>690</v>
      </c>
      <c r="E29" s="11">
        <v>681.7</v>
      </c>
      <c r="F29" s="5">
        <v>681.7</v>
      </c>
      <c r="G29" s="5">
        <f t="shared" si="3"/>
        <v>98.79710144927536</v>
      </c>
      <c r="H29" s="14" t="s">
        <v>61</v>
      </c>
    </row>
    <row r="30" spans="1:8" ht="55.5">
      <c r="A30" s="9" t="s">
        <v>47</v>
      </c>
      <c r="B30" s="2" t="s">
        <v>28</v>
      </c>
      <c r="C30" s="19" t="s">
        <v>39</v>
      </c>
      <c r="D30" s="8">
        <v>690</v>
      </c>
      <c r="E30" s="8">
        <v>681.7</v>
      </c>
      <c r="F30" s="7">
        <v>681.7</v>
      </c>
      <c r="G30" s="7">
        <f t="shared" si="3"/>
        <v>98.79710144927536</v>
      </c>
      <c r="H30" s="14" t="s">
        <v>61</v>
      </c>
    </row>
    <row r="31" spans="1:8" s="12" customFormat="1" ht="14.25">
      <c r="A31" s="27" t="s">
        <v>29</v>
      </c>
      <c r="B31" s="27"/>
      <c r="C31" s="3"/>
      <c r="D31" s="5">
        <v>6952.6</v>
      </c>
      <c r="E31" s="5">
        <v>5967.9</v>
      </c>
      <c r="F31" s="7">
        <f aca="true" t="shared" si="4" ref="F26:F31">D31-E31</f>
        <v>984.7000000000007</v>
      </c>
      <c r="G31" s="7">
        <f t="shared" si="3"/>
        <v>14.163046917699862</v>
      </c>
      <c r="H31" s="3"/>
    </row>
    <row r="32" spans="1:8" ht="14.25">
      <c r="A32" s="28" t="s">
        <v>36</v>
      </c>
      <c r="B32" s="28"/>
      <c r="C32" s="6"/>
      <c r="D32" s="6"/>
      <c r="E32" s="6"/>
      <c r="F32" s="6"/>
      <c r="G32" s="6"/>
      <c r="H32" s="6"/>
    </row>
    <row r="33" spans="1:8" ht="14.25">
      <c r="A33" s="29" t="s">
        <v>50</v>
      </c>
      <c r="B33" s="29"/>
      <c r="C33" s="6"/>
      <c r="D33" s="7">
        <v>5489.4</v>
      </c>
      <c r="E33" s="7">
        <v>4504.7</v>
      </c>
      <c r="F33" s="7">
        <f>D33-E33</f>
        <v>984.6999999999998</v>
      </c>
      <c r="G33" s="7">
        <f>F33*100/D33</f>
        <v>17.93820818304368</v>
      </c>
      <c r="H33" s="6"/>
    </row>
    <row r="34" spans="1:8" ht="14.25">
      <c r="A34" s="29" t="s">
        <v>35</v>
      </c>
      <c r="B34" s="29"/>
      <c r="C34" s="6"/>
      <c r="D34" s="7">
        <v>1463.2</v>
      </c>
      <c r="E34" s="7">
        <v>1463.2</v>
      </c>
      <c r="F34" s="7">
        <f>D34-E34</f>
        <v>0</v>
      </c>
      <c r="G34" s="7">
        <f>F34*100/D34</f>
        <v>0</v>
      </c>
      <c r="H34" s="6"/>
    </row>
    <row r="35" spans="1:8" ht="14.25">
      <c r="A35" s="23" t="s">
        <v>30</v>
      </c>
      <c r="B35" s="23"/>
      <c r="C35" s="1"/>
      <c r="D35" s="13">
        <v>0</v>
      </c>
      <c r="E35" s="13">
        <v>0</v>
      </c>
      <c r="F35" s="13">
        <f>D35-E35</f>
        <v>0</v>
      </c>
      <c r="G35" s="1">
        <v>0</v>
      </c>
      <c r="H35" s="1"/>
    </row>
    <row r="36" spans="1:8" ht="14.25">
      <c r="A36" s="23" t="s">
        <v>31</v>
      </c>
      <c r="B36" s="23"/>
      <c r="C36" s="1"/>
      <c r="D36" s="1"/>
      <c r="E36" s="1"/>
      <c r="F36" s="1"/>
      <c r="G36" s="1"/>
      <c r="H36" s="1"/>
    </row>
    <row r="37" spans="1:8" ht="14.25">
      <c r="A37" s="23" t="s">
        <v>32</v>
      </c>
      <c r="B37" s="23"/>
      <c r="C37" s="1"/>
      <c r="D37" s="1"/>
      <c r="E37" s="1"/>
      <c r="F37" s="1"/>
      <c r="G37" s="1"/>
      <c r="H37" s="1"/>
    </row>
    <row r="38" spans="1:8" ht="14.25">
      <c r="A38" s="24" t="s">
        <v>33</v>
      </c>
      <c r="B38" s="24"/>
      <c r="C38" s="1"/>
      <c r="D38" s="13"/>
      <c r="E38" s="1"/>
      <c r="F38" s="1"/>
      <c r="G38" s="1"/>
      <c r="H38" s="1"/>
    </row>
    <row r="39" spans="1:8" ht="14.25">
      <c r="A39" s="24" t="s">
        <v>34</v>
      </c>
      <c r="B39" s="24"/>
      <c r="C39" s="1"/>
      <c r="D39" s="1"/>
      <c r="E39" s="1"/>
      <c r="F39" s="1"/>
      <c r="G39" s="1"/>
      <c r="H39" s="1"/>
    </row>
    <row r="41" ht="14.25">
      <c r="D41" s="15"/>
    </row>
    <row r="42" ht="14.25">
      <c r="D42" s="15"/>
    </row>
  </sheetData>
  <sheetProtection/>
  <mergeCells count="21">
    <mergeCell ref="A39:B39"/>
    <mergeCell ref="A31:B31"/>
    <mergeCell ref="A32:B32"/>
    <mergeCell ref="A33:B33"/>
    <mergeCell ref="A34:B34"/>
    <mergeCell ref="A38:B38"/>
    <mergeCell ref="F6:G6"/>
    <mergeCell ref="A1:H1"/>
    <mergeCell ref="A2:H2"/>
    <mergeCell ref="A3:H3"/>
    <mergeCell ref="A4:H4"/>
    <mergeCell ref="A5:A7"/>
    <mergeCell ref="A35:B35"/>
    <mergeCell ref="B5:B7"/>
    <mergeCell ref="E6:E7"/>
    <mergeCell ref="D6:D7"/>
    <mergeCell ref="C5:C7"/>
    <mergeCell ref="H5:H7"/>
    <mergeCell ref="D5:G5"/>
    <mergeCell ref="A37:B37"/>
    <mergeCell ref="A36:B36"/>
  </mergeCells>
  <printOptions/>
  <pageMargins left="0.9055118110236221" right="0.31496062992125984" top="0.35433070866141736" bottom="0.1968503937007874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Spectra</dc:creator>
  <cp:keywords/>
  <dc:description/>
  <cp:lastModifiedBy>user</cp:lastModifiedBy>
  <cp:lastPrinted>2020-03-25T06:45:14Z</cp:lastPrinted>
  <dcterms:created xsi:type="dcterms:W3CDTF">2016-02-24T06:48:24Z</dcterms:created>
  <dcterms:modified xsi:type="dcterms:W3CDTF">2022-07-11T07:24:23Z</dcterms:modified>
  <cp:category/>
  <cp:version/>
  <cp:contentType/>
  <cp:contentStatus/>
</cp:coreProperties>
</file>